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0170"/>
  </bookViews>
  <sheets>
    <sheet name="Лист1" sheetId="1" r:id="rId1"/>
    <sheet name="Лист2" sheetId="2" r:id="rId2"/>
  </sheets>
  <calcPr calcId="145621" iterate="1"/>
</workbook>
</file>

<file path=xl/calcChain.xml><?xml version="1.0" encoding="utf-8"?>
<calcChain xmlns="http://schemas.openxmlformats.org/spreadsheetml/2006/main">
  <c r="F12" i="1" l="1"/>
  <c r="G12" i="1"/>
  <c r="H12" i="1"/>
  <c r="I12" i="1"/>
  <c r="I23" i="1" s="1"/>
  <c r="J12" i="1"/>
  <c r="L12" i="1"/>
  <c r="F22" i="1"/>
  <c r="G22" i="1"/>
  <c r="H22" i="1"/>
  <c r="I22" i="1"/>
  <c r="J22" i="1"/>
  <c r="L22" i="1"/>
  <c r="F23" i="1"/>
  <c r="F30" i="1"/>
  <c r="G30" i="1"/>
  <c r="H30" i="1"/>
  <c r="I30" i="1"/>
  <c r="J30" i="1"/>
  <c r="L30" i="1"/>
  <c r="F40" i="1"/>
  <c r="G40" i="1"/>
  <c r="H40" i="1"/>
  <c r="I40" i="1"/>
  <c r="J40" i="1"/>
  <c r="L40" i="1"/>
  <c r="L23" i="1" l="1"/>
  <c r="H23" i="1"/>
  <c r="J23" i="1"/>
  <c r="G23" i="1"/>
  <c r="B187" i="1"/>
  <c r="A187" i="1"/>
  <c r="L186" i="1"/>
  <c r="J186" i="1"/>
  <c r="I186" i="1"/>
  <c r="H186" i="1"/>
  <c r="G186" i="1"/>
  <c r="F186" i="1"/>
  <c r="B177" i="1"/>
  <c r="L176" i="1"/>
  <c r="J176" i="1"/>
  <c r="I176" i="1"/>
  <c r="H176" i="1"/>
  <c r="G176" i="1"/>
  <c r="F176" i="1"/>
  <c r="B169" i="1"/>
  <c r="A169" i="1"/>
  <c r="L168" i="1"/>
  <c r="J168" i="1"/>
  <c r="I168" i="1"/>
  <c r="H168" i="1"/>
  <c r="G168" i="1"/>
  <c r="F168" i="1"/>
  <c r="B159" i="1"/>
  <c r="L158" i="1"/>
  <c r="J158" i="1"/>
  <c r="I158" i="1"/>
  <c r="H158" i="1"/>
  <c r="G158" i="1"/>
  <c r="F158" i="1"/>
  <c r="B150" i="1"/>
  <c r="A150" i="1"/>
  <c r="L149" i="1"/>
  <c r="J149" i="1"/>
  <c r="I149" i="1"/>
  <c r="H149" i="1"/>
  <c r="G149" i="1"/>
  <c r="F149" i="1"/>
  <c r="B140" i="1"/>
  <c r="L139" i="1"/>
  <c r="J139" i="1"/>
  <c r="I139" i="1"/>
  <c r="H139" i="1"/>
  <c r="G139" i="1"/>
  <c r="F139" i="1"/>
  <c r="B132" i="1"/>
  <c r="L131" i="1"/>
  <c r="J131" i="1"/>
  <c r="I131" i="1"/>
  <c r="H131" i="1"/>
  <c r="G131" i="1"/>
  <c r="F131" i="1"/>
  <c r="B122" i="1"/>
  <c r="L121" i="1"/>
  <c r="J121" i="1"/>
  <c r="I121" i="1"/>
  <c r="H121" i="1"/>
  <c r="G121" i="1"/>
  <c r="F121" i="1"/>
  <c r="B113" i="1"/>
  <c r="A113" i="1"/>
  <c r="L112" i="1"/>
  <c r="J112" i="1"/>
  <c r="I112" i="1"/>
  <c r="H112" i="1"/>
  <c r="G112" i="1"/>
  <c r="F112" i="1"/>
  <c r="B103" i="1"/>
  <c r="L102" i="1"/>
  <c r="J102" i="1"/>
  <c r="I102" i="1"/>
  <c r="H102" i="1"/>
  <c r="G102" i="1"/>
  <c r="F102" i="1"/>
  <c r="B95" i="1"/>
  <c r="A95" i="1"/>
  <c r="L94" i="1"/>
  <c r="J94" i="1"/>
  <c r="I94" i="1"/>
  <c r="H94" i="1"/>
  <c r="G94" i="1"/>
  <c r="F94" i="1"/>
  <c r="B85" i="1"/>
  <c r="L84" i="1"/>
  <c r="J84" i="1"/>
  <c r="I84" i="1"/>
  <c r="H84" i="1"/>
  <c r="G84" i="1"/>
  <c r="F84" i="1"/>
  <c r="B78" i="1"/>
  <c r="A78" i="1"/>
  <c r="L77" i="1"/>
  <c r="J77" i="1"/>
  <c r="I77" i="1"/>
  <c r="H77" i="1"/>
  <c r="G77" i="1"/>
  <c r="F77" i="1"/>
  <c r="B68" i="1"/>
  <c r="L67" i="1"/>
  <c r="J67" i="1"/>
  <c r="I67" i="1"/>
  <c r="H67" i="1"/>
  <c r="G67" i="1"/>
  <c r="F67" i="1"/>
  <c r="F78" i="1" s="1"/>
  <c r="B60" i="1"/>
  <c r="A60" i="1"/>
  <c r="L59" i="1"/>
  <c r="J59" i="1"/>
  <c r="I59" i="1"/>
  <c r="H59" i="1"/>
  <c r="G59" i="1"/>
  <c r="F59" i="1"/>
  <c r="B50" i="1"/>
  <c r="L49" i="1"/>
  <c r="J49" i="1"/>
  <c r="I49" i="1"/>
  <c r="H49" i="1"/>
  <c r="G49" i="1"/>
  <c r="F49" i="1"/>
  <c r="B41" i="1"/>
  <c r="A41" i="1"/>
  <c r="B31" i="1"/>
  <c r="L41" i="1"/>
  <c r="H41" i="1"/>
  <c r="G41" i="1"/>
  <c r="F41" i="1"/>
  <c r="B23" i="1"/>
  <c r="A23" i="1"/>
  <c r="B13" i="1"/>
  <c r="I78" i="1" l="1"/>
  <c r="H60" i="1"/>
  <c r="H78" i="1"/>
  <c r="H95" i="1"/>
  <c r="L95" i="1"/>
  <c r="H113" i="1"/>
  <c r="L113" i="1"/>
  <c r="H132" i="1"/>
  <c r="L132" i="1"/>
  <c r="F150" i="1"/>
  <c r="I150" i="1"/>
  <c r="F60" i="1"/>
  <c r="I60" i="1"/>
  <c r="F95" i="1"/>
  <c r="I95" i="1"/>
  <c r="I113" i="1"/>
  <c r="F132" i="1"/>
  <c r="I132" i="1"/>
  <c r="G150" i="1"/>
  <c r="J150" i="1"/>
  <c r="J169" i="1"/>
  <c r="J187" i="1"/>
  <c r="I169" i="1"/>
  <c r="F187" i="1"/>
  <c r="I187" i="1"/>
  <c r="G78" i="1"/>
  <c r="J78" i="1"/>
  <c r="G95" i="1"/>
  <c r="J95" i="1"/>
  <c r="G113" i="1"/>
  <c r="J113" i="1"/>
  <c r="G132" i="1"/>
  <c r="J132" i="1"/>
  <c r="H150" i="1"/>
  <c r="L150" i="1"/>
  <c r="H169" i="1"/>
  <c r="L187" i="1"/>
  <c r="I41" i="1"/>
  <c r="J60" i="1"/>
  <c r="L78" i="1"/>
  <c r="F169" i="1"/>
  <c r="G187" i="1"/>
  <c r="J41" i="1"/>
  <c r="L60" i="1"/>
  <c r="F113" i="1"/>
  <c r="G169" i="1"/>
  <c r="L169" i="1"/>
  <c r="H187" i="1"/>
  <c r="G60" i="1"/>
  <c r="I188" i="1" l="1"/>
  <c r="J188" i="1"/>
  <c r="G188" i="1"/>
  <c r="L188" i="1"/>
  <c r="H188" i="1"/>
  <c r="F188" i="1"/>
</calcChain>
</file>

<file path=xl/sharedStrings.xml><?xml version="1.0" encoding="utf-8"?>
<sst xmlns="http://schemas.openxmlformats.org/spreadsheetml/2006/main" count="253" uniqueCount="92">
  <si>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</si>
  <si>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</si>
  <si>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</si>
  <si>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</si>
  <si>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</si>
  <si>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</si>
  <si>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</si>
  <si>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</si>
  <si>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</si>
  <si>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</si>
  <si>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</si>
  <si>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</si>
  <si>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</si>
  <si>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</si>
  <si>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</si>
  <si>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</si>
  <si>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</si>
  <si>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</si>
  <si>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</si>
  <si>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</si>
  <si>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</si>
  <si>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</si>
  <si>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</si>
  <si>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</si>
  <si>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</si>
  <si>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</si>
  <si>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</si>
  <si>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</si>
  <si>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</si>
  <si>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</si>
  <si>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</si>
  <si>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</si>
  <si>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</si>
  <si>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</si>
  <si>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</si>
  <si>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</si>
  <si>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</si>
  <si>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</si>
  <si>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</si>
  <si>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</si>
  <si>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200/5</t>
  </si>
  <si>
    <t>Напиток плодово-ягодный витаминизированный</t>
  </si>
  <si>
    <t xml:space="preserve">Хлеб пшеничный </t>
  </si>
  <si>
    <t>Хлеб ржаной</t>
  </si>
  <si>
    <t>Хлеб пшеничный</t>
  </si>
  <si>
    <t>Батон пшеничный</t>
  </si>
  <si>
    <t>Слива</t>
  </si>
  <si>
    <t xml:space="preserve">закуска </t>
  </si>
  <si>
    <t>Чай с сахаром</t>
  </si>
  <si>
    <t xml:space="preserve">Хлеб ржаной </t>
  </si>
  <si>
    <t>Кисель витаминизированный</t>
  </si>
  <si>
    <t>Виноград</t>
  </si>
  <si>
    <t>Сок фруктовый</t>
  </si>
  <si>
    <t>Сыр в индивидуальной упаковке</t>
  </si>
  <si>
    <t>этикетка</t>
  </si>
  <si>
    <t xml:space="preserve">Чай с сахаром </t>
  </si>
  <si>
    <t>этикет</t>
  </si>
  <si>
    <t>Хлеб</t>
  </si>
  <si>
    <t>МКОУ "СвердловскаяООШ"</t>
  </si>
  <si>
    <t>В.А.Рычков</t>
  </si>
  <si>
    <t>Каша рисовая молочная с маслом</t>
  </si>
  <si>
    <t>Блины с ягодным соусом</t>
  </si>
  <si>
    <t>80/20</t>
  </si>
  <si>
    <t>курица запеченная</t>
  </si>
  <si>
    <t>каша гречневая с маслом</t>
  </si>
  <si>
    <t>сыр сливочный в упаковке</t>
  </si>
  <si>
    <t>икра овощная</t>
  </si>
  <si>
    <t>жаркое с мясом</t>
  </si>
  <si>
    <t>хлеб пшеничный</t>
  </si>
  <si>
    <t>компот</t>
  </si>
  <si>
    <t>фрукты в ассортименте</t>
  </si>
  <si>
    <t>пудинг из творога с яблоками и сгущенным молоком</t>
  </si>
  <si>
    <t>чай с сахаром и лимоном</t>
  </si>
  <si>
    <t>фруктовый десерт</t>
  </si>
  <si>
    <t>филе птицы тушенное в томатном соусе</t>
  </si>
  <si>
    <t>спагетти отварные с маслом</t>
  </si>
  <si>
    <t>Чай с шиповником</t>
  </si>
  <si>
    <t>Каша кукурузная молочная с маслом</t>
  </si>
  <si>
    <t>сыр порция</t>
  </si>
  <si>
    <t>батон пшеничный</t>
  </si>
  <si>
    <t>молочный десерт</t>
  </si>
  <si>
    <t>десерт</t>
  </si>
  <si>
    <t>курица запеченная с соусом и зеленью</t>
  </si>
  <si>
    <t>гречка рассыпчатая с маслом</t>
  </si>
  <si>
    <t>рыба тушенная с овощами</t>
  </si>
  <si>
    <t>картофельное пюре с маслом</t>
  </si>
  <si>
    <t>компот из сухофруктов</t>
  </si>
  <si>
    <t>омлет с сыром</t>
  </si>
  <si>
    <t>какао с молоком</t>
  </si>
  <si>
    <t>салат из капусты с морковью</t>
  </si>
  <si>
    <t>гуляш</t>
  </si>
  <si>
    <t>рис отварной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</si>
</sst>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8"/>
  <sheetViews>
    <sheetView tabSelected="1" workbookViewId="0">
      <pane xSplit="4" ySplit="5" topLeftCell="E126" activePane="bottomRight" state="frozen"/>
      <selection pane="topRight" activeCell="E1" sqref="E1"/>
      <selection pane="bottomLeft" activeCell="A6" sqref="A6"/>
      <selection pane="bottomRight" activeCell="H184" sqref="H18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58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59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12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60</v>
      </c>
      <c r="F6" s="40" t="s">
        <v>40</v>
      </c>
      <c r="G6" s="40">
        <v>6.31</v>
      </c>
      <c r="H6" s="40">
        <v>7.15</v>
      </c>
      <c r="I6" s="40">
        <v>31.59</v>
      </c>
      <c r="J6" s="40">
        <v>215.25</v>
      </c>
      <c r="K6" s="41">
        <v>56</v>
      </c>
      <c r="L6" s="40">
        <v>13.74</v>
      </c>
    </row>
    <row r="7" spans="1:12" ht="15" x14ac:dyDescent="0.25">
      <c r="A7" s="23"/>
      <c r="B7" s="15"/>
      <c r="C7" s="11"/>
      <c r="D7" s="6" t="s">
        <v>26</v>
      </c>
      <c r="E7" s="42" t="s">
        <v>61</v>
      </c>
      <c r="F7" s="43" t="s">
        <v>62</v>
      </c>
      <c r="G7" s="43">
        <v>4.4400000000000004</v>
      </c>
      <c r="H7" s="43">
        <v>6.31</v>
      </c>
      <c r="I7" s="43">
        <v>41.42</v>
      </c>
      <c r="J7" s="43">
        <v>248.45</v>
      </c>
      <c r="K7" s="44">
        <v>225</v>
      </c>
      <c r="L7" s="43">
        <v>18.8</v>
      </c>
    </row>
    <row r="8" spans="1:12" ht="15" x14ac:dyDescent="0.25">
      <c r="A8" s="23"/>
      <c r="B8" s="15"/>
      <c r="C8" s="11"/>
      <c r="D8" s="7" t="s">
        <v>22</v>
      </c>
      <c r="E8" s="42" t="s">
        <v>55</v>
      </c>
      <c r="F8" s="43">
        <v>200</v>
      </c>
      <c r="G8" s="43">
        <v>0.2</v>
      </c>
      <c r="H8" s="43">
        <v>0</v>
      </c>
      <c r="I8" s="43">
        <v>11</v>
      </c>
      <c r="J8" s="43">
        <v>44.8</v>
      </c>
      <c r="K8" s="44">
        <v>114</v>
      </c>
      <c r="L8" s="43">
        <v>1.65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20</v>
      </c>
      <c r="G9" s="43">
        <v>1.1399999999999999</v>
      </c>
      <c r="H9" s="43">
        <v>0.22</v>
      </c>
      <c r="I9" s="43">
        <v>7.44</v>
      </c>
      <c r="J9" s="43">
        <v>36.26</v>
      </c>
      <c r="K9" s="44">
        <v>120</v>
      </c>
      <c r="L9" s="43">
        <v>1.67</v>
      </c>
    </row>
    <row r="10" spans="1:12" ht="15" x14ac:dyDescent="0.25">
      <c r="A10" s="23"/>
      <c r="B10" s="15"/>
      <c r="C10" s="11"/>
      <c r="D10" s="7"/>
      <c r="E10" s="42" t="s">
        <v>45</v>
      </c>
      <c r="F10" s="43">
        <v>20</v>
      </c>
      <c r="G10" s="43">
        <v>2.13</v>
      </c>
      <c r="H10" s="43">
        <v>0.21</v>
      </c>
      <c r="I10" s="43">
        <v>13.26</v>
      </c>
      <c r="J10" s="43">
        <v>72</v>
      </c>
      <c r="K10" s="44">
        <v>119</v>
      </c>
      <c r="L10" s="43">
        <v>1.38</v>
      </c>
    </row>
    <row r="11" spans="1:12" ht="15" x14ac:dyDescent="0.25">
      <c r="A11" s="23"/>
      <c r="B11" s="15"/>
      <c r="C11" s="11"/>
      <c r="D11" s="6" t="s">
        <v>30</v>
      </c>
      <c r="E11" s="42" t="s">
        <v>55</v>
      </c>
      <c r="F11" s="43">
        <v>200</v>
      </c>
      <c r="G11" s="43">
        <v>5.4</v>
      </c>
      <c r="H11" s="43">
        <v>4.2</v>
      </c>
      <c r="I11" s="43">
        <v>18</v>
      </c>
      <c r="J11" s="43">
        <v>131.4</v>
      </c>
      <c r="K11" s="44">
        <v>117</v>
      </c>
      <c r="L11" s="43">
        <v>39.5</v>
      </c>
    </row>
    <row r="12" spans="1:12" ht="15" x14ac:dyDescent="0.25">
      <c r="A12" s="24"/>
      <c r="B12" s="17"/>
      <c r="C12" s="8"/>
      <c r="D12" s="18" t="s">
        <v>33</v>
      </c>
      <c r="E12" s="9"/>
      <c r="F12" s="19">
        <f>SUM(F6:F11)</f>
        <v>440</v>
      </c>
      <c r="G12" s="19">
        <f>SUM(G6:G11)</f>
        <v>19.619999999999997</v>
      </c>
      <c r="H12" s="19">
        <f>SUM(H6:H11)</f>
        <v>18.090000000000003</v>
      </c>
      <c r="I12" s="19">
        <f>SUM(I6:I11)</f>
        <v>122.71000000000001</v>
      </c>
      <c r="J12" s="19">
        <f>SUM(J6:J11)</f>
        <v>748.16</v>
      </c>
      <c r="K12" s="25"/>
      <c r="L12" s="19">
        <f>SUM(L6:L11)</f>
        <v>76.740000000000009</v>
      </c>
    </row>
    <row r="13" spans="1:12" ht="15" x14ac:dyDescent="0.25">
      <c r="A13" s="26"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28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30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32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.75" thickBot="1" x14ac:dyDescent="0.25">
      <c r="A23" s="29">
        <f>A6</f>
        <v>1</v>
      </c>
      <c r="B23" s="30">
        <f>B6</f>
        <v>1</v>
      </c>
      <c r="C23" s="51" t="s">
        <v>4</v>
      </c>
      <c r="D23" s="52"/>
      <c r="E23" s="31"/>
      <c r="F23" s="32">
        <f>F12+F22</f>
        <v>440</v>
      </c>
      <c r="G23" s="32">
        <f t="shared" ref="G23:J23" si="2">G12+G22</f>
        <v>19.619999999999997</v>
      </c>
      <c r="H23" s="32">
        <f t="shared" si="2"/>
        <v>18.090000000000003</v>
      </c>
      <c r="I23" s="32">
        <f t="shared" si="2"/>
        <v>122.71000000000001</v>
      </c>
      <c r="J23" s="32">
        <f t="shared" si="2"/>
        <v>748.16</v>
      </c>
      <c r="K23" s="32"/>
      <c r="L23" s="32">
        <f t="shared" ref="L23" si="3">L12+L22</f>
        <v>76.740000000000009</v>
      </c>
    </row>
    <row r="24" spans="1:12" ht="15" x14ac:dyDescent="0.25">
      <c r="A24" s="14">
        <v>1</v>
      </c>
      <c r="B24" s="15">
        <v>2</v>
      </c>
      <c r="C24" s="22" t="s">
        <v>20</v>
      </c>
      <c r="D24" s="5" t="s">
        <v>21</v>
      </c>
      <c r="E24" s="39" t="s">
        <v>63</v>
      </c>
      <c r="F24" s="40">
        <v>90</v>
      </c>
      <c r="G24" s="40">
        <v>2.41</v>
      </c>
      <c r="H24" s="40">
        <v>15.3</v>
      </c>
      <c r="I24" s="40">
        <v>0.54</v>
      </c>
      <c r="J24" s="40">
        <v>229.07</v>
      </c>
      <c r="K24" s="41">
        <v>302</v>
      </c>
      <c r="L24" s="40">
        <v>31.15</v>
      </c>
    </row>
    <row r="25" spans="1:12" ht="15" x14ac:dyDescent="0.25">
      <c r="A25" s="14"/>
      <c r="B25" s="15"/>
      <c r="C25" s="11"/>
      <c r="D25" s="6"/>
      <c r="E25" s="42" t="s">
        <v>64</v>
      </c>
      <c r="F25" s="43">
        <v>150</v>
      </c>
      <c r="G25" s="43">
        <v>4.3499999999999996</v>
      </c>
      <c r="H25" s="43">
        <v>3.9</v>
      </c>
      <c r="I25" s="43">
        <v>20.399999999999999</v>
      </c>
      <c r="J25" s="43">
        <v>134.25</v>
      </c>
      <c r="K25" s="44">
        <v>50</v>
      </c>
      <c r="L25" s="43">
        <v>18</v>
      </c>
    </row>
    <row r="26" spans="1:12" ht="15" x14ac:dyDescent="0.25">
      <c r="A26" s="14"/>
      <c r="B26" s="15"/>
      <c r="C26" s="11"/>
      <c r="D26" s="7" t="s">
        <v>22</v>
      </c>
      <c r="E26" s="42" t="s">
        <v>41</v>
      </c>
      <c r="F26" s="43">
        <v>200</v>
      </c>
      <c r="G26" s="43">
        <v>0</v>
      </c>
      <c r="H26" s="43">
        <v>0</v>
      </c>
      <c r="I26" s="43">
        <v>19.2</v>
      </c>
      <c r="J26" s="43">
        <v>76.8</v>
      </c>
      <c r="K26" s="44">
        <v>104</v>
      </c>
      <c r="L26" s="43">
        <v>11.25</v>
      </c>
    </row>
    <row r="27" spans="1:12" ht="15" x14ac:dyDescent="0.25">
      <c r="A27" s="14"/>
      <c r="B27" s="15"/>
      <c r="C27" s="11"/>
      <c r="D27" s="7" t="s">
        <v>23</v>
      </c>
      <c r="E27" s="42" t="s">
        <v>42</v>
      </c>
      <c r="F27" s="43">
        <v>20</v>
      </c>
      <c r="G27" s="43">
        <v>2.13</v>
      </c>
      <c r="H27" s="43">
        <v>0.21</v>
      </c>
      <c r="I27" s="43">
        <v>13.26</v>
      </c>
      <c r="J27" s="43">
        <v>72</v>
      </c>
      <c r="K27" s="44">
        <v>119</v>
      </c>
      <c r="L27" s="43">
        <v>1.38</v>
      </c>
    </row>
    <row r="28" spans="1:12" ht="15" x14ac:dyDescent="0.25">
      <c r="A28" s="14"/>
      <c r="B28" s="15"/>
      <c r="C28" s="11"/>
      <c r="D28" s="7" t="s">
        <v>23</v>
      </c>
      <c r="E28" s="42" t="s">
        <v>43</v>
      </c>
      <c r="F28" s="43">
        <v>25</v>
      </c>
      <c r="G28" s="43">
        <v>1.1399999999999999</v>
      </c>
      <c r="H28" s="43">
        <v>0.22</v>
      </c>
      <c r="I28" s="43">
        <v>7.44</v>
      </c>
      <c r="J28" s="43">
        <v>36.26</v>
      </c>
      <c r="K28" s="44">
        <v>120</v>
      </c>
      <c r="L28" s="43">
        <v>1.74</v>
      </c>
    </row>
    <row r="29" spans="1:12" ht="15" x14ac:dyDescent="0.25">
      <c r="A29" s="14"/>
      <c r="B29" s="15"/>
      <c r="C29" s="11"/>
      <c r="D29" s="6" t="s">
        <v>26</v>
      </c>
      <c r="E29" s="42" t="s">
        <v>65</v>
      </c>
      <c r="F29" s="43">
        <v>17</v>
      </c>
      <c r="G29" s="43">
        <v>1.7</v>
      </c>
      <c r="H29" s="43">
        <v>4.42</v>
      </c>
      <c r="I29" s="43">
        <v>0.85</v>
      </c>
      <c r="J29" s="43">
        <v>49.98</v>
      </c>
      <c r="K29" s="44">
        <v>28</v>
      </c>
      <c r="L29" s="43">
        <v>12.18</v>
      </c>
    </row>
    <row r="30" spans="1:12" ht="15" x14ac:dyDescent="0.25">
      <c r="A30" s="16"/>
      <c r="B30" s="17"/>
      <c r="C30" s="8"/>
      <c r="D30" s="18" t="s">
        <v>33</v>
      </c>
      <c r="E30" s="9"/>
      <c r="F30" s="19">
        <f>SUM(F24:F29)</f>
        <v>502</v>
      </c>
      <c r="G30" s="19">
        <f>SUM(G24:G29)</f>
        <v>11.73</v>
      </c>
      <c r="H30" s="19">
        <f>SUM(H24:H29)</f>
        <v>24.049999999999997</v>
      </c>
      <c r="I30" s="19">
        <f>SUM(I24:I29)</f>
        <v>61.69</v>
      </c>
      <c r="J30" s="19">
        <f>SUM(J24:J29)</f>
        <v>598.36</v>
      </c>
      <c r="K30" s="25"/>
      <c r="L30" s="19">
        <f>SUM(L24:L29)</f>
        <v>75.7</v>
      </c>
    </row>
    <row r="31" spans="1:12" ht="15" x14ac:dyDescent="0.25">
      <c r="A31" s="13">
        <v>1</v>
      </c>
      <c r="B31" s="13">
        <f>B24</f>
        <v>2</v>
      </c>
      <c r="C31" s="10" t="s">
        <v>25</v>
      </c>
      <c r="D31" s="7" t="s">
        <v>26</v>
      </c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7" t="s">
        <v>27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28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29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30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31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32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6"/>
      <c r="B40" s="17"/>
      <c r="C40" s="8"/>
      <c r="D40" s="18" t="s">
        <v>33</v>
      </c>
      <c r="E40" s="9"/>
      <c r="F40" s="19">
        <f>SUM(F31:F39)</f>
        <v>0</v>
      </c>
      <c r="G40" s="19">
        <f t="shared" ref="G40" si="4">SUM(G31:G39)</f>
        <v>0</v>
      </c>
      <c r="H40" s="19">
        <f t="shared" ref="H40" si="5">SUM(H31:H39)</f>
        <v>0</v>
      </c>
      <c r="I40" s="19">
        <f t="shared" ref="I40" si="6">SUM(I31:I39)</f>
        <v>0</v>
      </c>
      <c r="J40" s="19">
        <f t="shared" ref="J40:L40" si="7">SUM(J31:J39)</f>
        <v>0</v>
      </c>
      <c r="K40" s="25"/>
      <c r="L40" s="19">
        <f t="shared" si="7"/>
        <v>0</v>
      </c>
    </row>
    <row r="41" spans="1:12" ht="15.75" customHeight="1" thickBot="1" x14ac:dyDescent="0.25">
      <c r="A41" s="33">
        <f>A24</f>
        <v>1</v>
      </c>
      <c r="B41" s="33">
        <f>B24</f>
        <v>2</v>
      </c>
      <c r="C41" s="51" t="s">
        <v>4</v>
      </c>
      <c r="D41" s="52"/>
      <c r="E41" s="31"/>
      <c r="F41" s="32">
        <f>F30+F40</f>
        <v>502</v>
      </c>
      <c r="G41" s="32">
        <f t="shared" ref="G41" si="8">G30+G40</f>
        <v>11.73</v>
      </c>
      <c r="H41" s="32">
        <f t="shared" ref="H41" si="9">H30+H40</f>
        <v>24.049999999999997</v>
      </c>
      <c r="I41" s="32">
        <f t="shared" ref="I41" si="10">I30+I40</f>
        <v>61.69</v>
      </c>
      <c r="J41" s="32">
        <f t="shared" ref="J41:L41" si="11">J30+J40</f>
        <v>598.36</v>
      </c>
      <c r="K41" s="32"/>
      <c r="L41" s="32">
        <f t="shared" si="11"/>
        <v>75.7</v>
      </c>
    </row>
    <row r="42" spans="1:12" ht="15" x14ac:dyDescent="0.25">
      <c r="A42" s="20">
        <v>1</v>
      </c>
      <c r="B42" s="21">
        <v>3</v>
      </c>
      <c r="C42" s="22" t="s">
        <v>20</v>
      </c>
      <c r="D42" s="5" t="s">
        <v>21</v>
      </c>
      <c r="E42" s="39" t="s">
        <v>67</v>
      </c>
      <c r="F42" s="40">
        <v>240</v>
      </c>
      <c r="G42" s="40">
        <v>18.71</v>
      </c>
      <c r="H42" s="40">
        <v>29.05</v>
      </c>
      <c r="I42" s="40">
        <v>24.59</v>
      </c>
      <c r="J42" s="40">
        <v>437.02</v>
      </c>
      <c r="K42" s="41">
        <v>69</v>
      </c>
      <c r="L42" s="40">
        <v>54.79</v>
      </c>
    </row>
    <row r="43" spans="1:12" ht="15" x14ac:dyDescent="0.25">
      <c r="A43" s="23"/>
      <c r="B43" s="15"/>
      <c r="C43" s="11"/>
      <c r="D43" s="6" t="s">
        <v>26</v>
      </c>
      <c r="E43" s="42" t="s">
        <v>66</v>
      </c>
      <c r="F43" s="43">
        <v>60</v>
      </c>
      <c r="G43" s="43">
        <v>1.2</v>
      </c>
      <c r="H43" s="43">
        <v>5.4</v>
      </c>
      <c r="I43" s="43">
        <v>5.16</v>
      </c>
      <c r="J43" s="43">
        <v>73.2</v>
      </c>
      <c r="K43" s="44">
        <v>53</v>
      </c>
      <c r="L43" s="43">
        <v>8.56</v>
      </c>
    </row>
    <row r="44" spans="1:12" ht="15" x14ac:dyDescent="0.25">
      <c r="A44" s="23"/>
      <c r="B44" s="15"/>
      <c r="C44" s="11"/>
      <c r="D44" s="7" t="s">
        <v>22</v>
      </c>
      <c r="E44" s="42" t="s">
        <v>69</v>
      </c>
      <c r="F44" s="43">
        <v>200</v>
      </c>
      <c r="G44" s="43">
        <v>0.37</v>
      </c>
      <c r="H44" s="43">
        <v>0</v>
      </c>
      <c r="I44" s="43">
        <v>14.85</v>
      </c>
      <c r="J44" s="43">
        <v>59.48</v>
      </c>
      <c r="K44" s="44">
        <v>116</v>
      </c>
      <c r="L44" s="43">
        <v>14.48</v>
      </c>
    </row>
    <row r="45" spans="1:12" ht="15" x14ac:dyDescent="0.25">
      <c r="A45" s="23"/>
      <c r="B45" s="15"/>
      <c r="C45" s="11"/>
      <c r="D45" s="7" t="s">
        <v>23</v>
      </c>
      <c r="E45" s="42" t="s">
        <v>68</v>
      </c>
      <c r="F45" s="43">
        <v>20</v>
      </c>
      <c r="G45" s="43">
        <v>1.44</v>
      </c>
      <c r="H45" s="43">
        <v>0.13</v>
      </c>
      <c r="I45" s="43">
        <v>9.83</v>
      </c>
      <c r="J45" s="43">
        <v>50.44</v>
      </c>
      <c r="K45" s="44">
        <v>121</v>
      </c>
      <c r="L45" s="43">
        <v>2.5</v>
      </c>
    </row>
    <row r="46" spans="1:12" ht="15" x14ac:dyDescent="0.25">
      <c r="A46" s="23"/>
      <c r="B46" s="15"/>
      <c r="C46" s="11"/>
      <c r="D46" s="7"/>
      <c r="E46" s="42" t="s">
        <v>43</v>
      </c>
      <c r="F46" s="43">
        <v>20</v>
      </c>
      <c r="G46" s="43">
        <v>1.1399999999999999</v>
      </c>
      <c r="H46" s="43">
        <v>0.22</v>
      </c>
      <c r="I46" s="43">
        <v>7.44</v>
      </c>
      <c r="J46" s="43">
        <v>36.26</v>
      </c>
      <c r="K46" s="44">
        <v>120</v>
      </c>
      <c r="L46" s="43">
        <v>1.71</v>
      </c>
    </row>
    <row r="47" spans="1:12" ht="15" x14ac:dyDescent="0.25">
      <c r="A47" s="23"/>
      <c r="B47" s="15"/>
      <c r="C47" s="11"/>
      <c r="D47" s="7" t="s">
        <v>24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4"/>
      <c r="B49" s="17"/>
      <c r="C49" s="8"/>
      <c r="D49" s="18" t="s">
        <v>33</v>
      </c>
      <c r="E49" s="9"/>
      <c r="F49" s="19">
        <f>SUM(F42:F48)</f>
        <v>540</v>
      </c>
      <c r="G49" s="19">
        <f t="shared" ref="G49" si="12">SUM(G42:G48)</f>
        <v>22.860000000000003</v>
      </c>
      <c r="H49" s="19">
        <f t="shared" ref="H49" si="13">SUM(H42:H48)</f>
        <v>34.800000000000004</v>
      </c>
      <c r="I49" s="19">
        <f t="shared" ref="I49" si="14">SUM(I42:I48)</f>
        <v>61.87</v>
      </c>
      <c r="J49" s="19">
        <f t="shared" ref="J49:L49" si="15">SUM(J42:J48)</f>
        <v>656.39999999999986</v>
      </c>
      <c r="K49" s="25"/>
      <c r="L49" s="19">
        <f t="shared" si="15"/>
        <v>82.039999999999992</v>
      </c>
    </row>
    <row r="50" spans="1:12" ht="15" x14ac:dyDescent="0.25">
      <c r="A50" s="26">
        <v>1</v>
      </c>
      <c r="B50" s="13">
        <f>B42</f>
        <v>3</v>
      </c>
      <c r="C50" s="10" t="s">
        <v>25</v>
      </c>
      <c r="D50" s="7" t="s">
        <v>26</v>
      </c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7" t="s">
        <v>27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28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29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30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31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32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4"/>
      <c r="B59" s="17"/>
      <c r="C59" s="8"/>
      <c r="D59" s="18" t="s">
        <v>33</v>
      </c>
      <c r="E59" s="9"/>
      <c r="F59" s="19">
        <f>SUM(F50:F58)</f>
        <v>0</v>
      </c>
      <c r="G59" s="19">
        <f t="shared" ref="G59" si="16">SUM(G50:G58)</f>
        <v>0</v>
      </c>
      <c r="H59" s="19">
        <f t="shared" ref="H59" si="17">SUM(H50:H58)</f>
        <v>0</v>
      </c>
      <c r="I59" s="19">
        <f t="shared" ref="I59" si="18">SUM(I50:I58)</f>
        <v>0</v>
      </c>
      <c r="J59" s="19">
        <f t="shared" ref="J59:L59" si="19">SUM(J50:J58)</f>
        <v>0</v>
      </c>
      <c r="K59" s="25"/>
      <c r="L59" s="19">
        <f t="shared" si="19"/>
        <v>0</v>
      </c>
    </row>
    <row r="60" spans="1:12" ht="15.75" customHeight="1" x14ac:dyDescent="0.2">
      <c r="A60" s="29">
        <f>A42</f>
        <v>1</v>
      </c>
      <c r="B60" s="30">
        <f>B42</f>
        <v>3</v>
      </c>
      <c r="C60" s="51" t="s">
        <v>4</v>
      </c>
      <c r="D60" s="52"/>
      <c r="E60" s="31"/>
      <c r="F60" s="32">
        <f>F49+F59</f>
        <v>540</v>
      </c>
      <c r="G60" s="32">
        <f t="shared" ref="G60" si="20">G49+G59</f>
        <v>22.860000000000003</v>
      </c>
      <c r="H60" s="32">
        <f t="shared" ref="H60" si="21">H49+H59</f>
        <v>34.800000000000004</v>
      </c>
      <c r="I60" s="32">
        <f t="shared" ref="I60" si="22">I49+I59</f>
        <v>61.87</v>
      </c>
      <c r="J60" s="32">
        <f t="shared" ref="J60:L60" si="23">J49+J59</f>
        <v>656.39999999999986</v>
      </c>
      <c r="K60" s="32"/>
      <c r="L60" s="32">
        <f t="shared" si="23"/>
        <v>82.039999999999992</v>
      </c>
    </row>
    <row r="61" spans="1:12" ht="15" x14ac:dyDescent="0.25">
      <c r="A61" s="20">
        <v>1</v>
      </c>
      <c r="B61" s="21">
        <v>4</v>
      </c>
      <c r="C61" s="22" t="s">
        <v>20</v>
      </c>
      <c r="D61" s="5" t="s">
        <v>21</v>
      </c>
      <c r="E61" s="39" t="s">
        <v>71</v>
      </c>
      <c r="F61" s="40">
        <v>150</v>
      </c>
      <c r="G61" s="40">
        <v>23.43</v>
      </c>
      <c r="H61" s="40">
        <v>11.52</v>
      </c>
      <c r="I61" s="40">
        <v>34.29</v>
      </c>
      <c r="J61" s="40">
        <v>337.45</v>
      </c>
      <c r="K61" s="41">
        <v>269</v>
      </c>
      <c r="L61" s="40">
        <v>44.59</v>
      </c>
    </row>
    <row r="62" spans="1:12" ht="15" x14ac:dyDescent="0.25">
      <c r="A62" s="23"/>
      <c r="B62" s="15"/>
      <c r="C62" s="11"/>
      <c r="D62" s="7" t="s">
        <v>22</v>
      </c>
      <c r="E62" s="57" t="s">
        <v>72</v>
      </c>
      <c r="F62" s="43">
        <v>200</v>
      </c>
      <c r="G62" s="43">
        <v>0.4</v>
      </c>
      <c r="H62" s="43">
        <v>0</v>
      </c>
      <c r="I62" s="43">
        <v>27</v>
      </c>
      <c r="J62" s="43">
        <v>110</v>
      </c>
      <c r="K62" s="44">
        <v>98</v>
      </c>
      <c r="L62" s="43">
        <v>3.57</v>
      </c>
    </row>
    <row r="63" spans="1:12" ht="15" x14ac:dyDescent="0.25">
      <c r="A63" s="23"/>
      <c r="B63" s="15"/>
      <c r="C63" s="11"/>
      <c r="D63" s="7" t="s">
        <v>23</v>
      </c>
      <c r="E63" s="42" t="s">
        <v>43</v>
      </c>
      <c r="F63" s="43">
        <v>20</v>
      </c>
      <c r="G63" s="43">
        <v>1.1399999999999999</v>
      </c>
      <c r="H63" s="43">
        <v>0.22</v>
      </c>
      <c r="I63" s="43">
        <v>7.44</v>
      </c>
      <c r="J63" s="43">
        <v>36.26</v>
      </c>
      <c r="K63" s="44">
        <v>120</v>
      </c>
      <c r="L63" s="43">
        <v>1.69</v>
      </c>
    </row>
    <row r="64" spans="1:12" ht="15" x14ac:dyDescent="0.25">
      <c r="A64" s="23"/>
      <c r="B64" s="15"/>
      <c r="C64" s="11"/>
      <c r="D64" s="7"/>
      <c r="E64" s="42" t="s">
        <v>45</v>
      </c>
      <c r="F64" s="43">
        <v>30</v>
      </c>
      <c r="G64" s="43">
        <v>1.78</v>
      </c>
      <c r="H64" s="43">
        <v>0.18</v>
      </c>
      <c r="I64" s="43">
        <v>11.05</v>
      </c>
      <c r="J64" s="43">
        <v>60</v>
      </c>
      <c r="K64" s="44">
        <v>119</v>
      </c>
      <c r="L64" s="43">
        <v>1.1499999999999999</v>
      </c>
    </row>
    <row r="65" spans="1:12" ht="15" x14ac:dyDescent="0.25">
      <c r="A65" s="23"/>
      <c r="B65" s="15"/>
      <c r="C65" s="11"/>
      <c r="D65" s="7" t="s">
        <v>24</v>
      </c>
      <c r="E65" s="42" t="s">
        <v>70</v>
      </c>
      <c r="F65" s="43">
        <v>150</v>
      </c>
      <c r="G65" s="43">
        <v>0.8</v>
      </c>
      <c r="H65" s="43">
        <v>0.2</v>
      </c>
      <c r="I65" s="43">
        <v>7.5</v>
      </c>
      <c r="J65" s="43">
        <v>38</v>
      </c>
      <c r="K65" s="44">
        <v>15</v>
      </c>
      <c r="L65" s="43">
        <v>25</v>
      </c>
    </row>
    <row r="66" spans="1:12" ht="15" x14ac:dyDescent="0.25">
      <c r="A66" s="23"/>
      <c r="B66" s="15"/>
      <c r="C66" s="11"/>
      <c r="D66" s="6" t="s">
        <v>26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4"/>
      <c r="B67" s="17"/>
      <c r="C67" s="8"/>
      <c r="D67" s="18" t="s">
        <v>33</v>
      </c>
      <c r="E67" s="9"/>
      <c r="F67" s="19">
        <f>SUM(F61:F66)</f>
        <v>550</v>
      </c>
      <c r="G67" s="19">
        <f>SUM(G61:G66)</f>
        <v>27.55</v>
      </c>
      <c r="H67" s="19">
        <f>SUM(H61:H66)</f>
        <v>12.12</v>
      </c>
      <c r="I67" s="19">
        <f>SUM(I61:I66)</f>
        <v>87.28</v>
      </c>
      <c r="J67" s="19">
        <f>SUM(J61:J66)</f>
        <v>581.71</v>
      </c>
      <c r="K67" s="25"/>
      <c r="L67" s="19">
        <f>SUM(L61:L66)</f>
        <v>76</v>
      </c>
    </row>
    <row r="68" spans="1:12" ht="15" x14ac:dyDescent="0.25">
      <c r="A68" s="26">
        <v>1</v>
      </c>
      <c r="B68" s="13">
        <f>B61</f>
        <v>4</v>
      </c>
      <c r="C68" s="10" t="s">
        <v>25</v>
      </c>
      <c r="D68" s="7" t="s">
        <v>26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7" t="s">
        <v>27</v>
      </c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7" t="s">
        <v>28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29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30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31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32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4"/>
      <c r="B77" s="17"/>
      <c r="C77" s="8"/>
      <c r="D77" s="18" t="s">
        <v>33</v>
      </c>
      <c r="E77" s="9"/>
      <c r="F77" s="19">
        <f>SUM(F68:F76)</f>
        <v>0</v>
      </c>
      <c r="G77" s="19">
        <f t="shared" ref="G77" si="24">SUM(G68:G76)</f>
        <v>0</v>
      </c>
      <c r="H77" s="19">
        <f t="shared" ref="H77" si="25">SUM(H68:H76)</f>
        <v>0</v>
      </c>
      <c r="I77" s="19">
        <f t="shared" ref="I77" si="26">SUM(I68:I76)</f>
        <v>0</v>
      </c>
      <c r="J77" s="19">
        <f t="shared" ref="J77:L77" si="27">SUM(J68:J76)</f>
        <v>0</v>
      </c>
      <c r="K77" s="25"/>
      <c r="L77" s="19">
        <f t="shared" si="27"/>
        <v>0</v>
      </c>
    </row>
    <row r="78" spans="1:12" ht="15.75" customHeight="1" x14ac:dyDescent="0.2">
      <c r="A78" s="29">
        <f>A61</f>
        <v>1</v>
      </c>
      <c r="B78" s="30">
        <f>B61</f>
        <v>4</v>
      </c>
      <c r="C78" s="51" t="s">
        <v>4</v>
      </c>
      <c r="D78" s="52"/>
      <c r="E78" s="31"/>
      <c r="F78" s="32">
        <f>F67+F77</f>
        <v>550</v>
      </c>
      <c r="G78" s="32">
        <f t="shared" ref="G78" si="28">G67+G77</f>
        <v>27.55</v>
      </c>
      <c r="H78" s="32">
        <f t="shared" ref="H78" si="29">H67+H77</f>
        <v>12.12</v>
      </c>
      <c r="I78" s="32">
        <f t="shared" ref="I78" si="30">I67+I77</f>
        <v>87.28</v>
      </c>
      <c r="J78" s="32">
        <f t="shared" ref="J78:L78" si="31">J67+J77</f>
        <v>581.71</v>
      </c>
      <c r="K78" s="32"/>
      <c r="L78" s="32">
        <f t="shared" si="31"/>
        <v>76</v>
      </c>
    </row>
    <row r="79" spans="1:12" ht="15" x14ac:dyDescent="0.25">
      <c r="A79" s="20">
        <v>1</v>
      </c>
      <c r="B79" s="21">
        <v>5</v>
      </c>
      <c r="C79" s="22" t="s">
        <v>20</v>
      </c>
      <c r="D79" s="5" t="s">
        <v>21</v>
      </c>
      <c r="E79" s="58" t="s">
        <v>74</v>
      </c>
      <c r="F79" s="40">
        <v>90</v>
      </c>
      <c r="G79" s="40">
        <v>14.85</v>
      </c>
      <c r="H79" s="40">
        <v>13.32</v>
      </c>
      <c r="I79" s="40">
        <v>5.94</v>
      </c>
      <c r="J79" s="40">
        <v>202.68</v>
      </c>
      <c r="K79" s="41">
        <v>66</v>
      </c>
      <c r="L79" s="40">
        <v>24.28</v>
      </c>
    </row>
    <row r="80" spans="1:12" ht="15" x14ac:dyDescent="0.25">
      <c r="A80" s="23"/>
      <c r="B80" s="15"/>
      <c r="C80" s="11"/>
      <c r="D80" s="6"/>
      <c r="E80" s="57" t="s">
        <v>75</v>
      </c>
      <c r="F80" s="43">
        <v>150</v>
      </c>
      <c r="G80" s="43">
        <v>6.45</v>
      </c>
      <c r="H80" s="43">
        <v>4.05</v>
      </c>
      <c r="I80" s="43">
        <v>40.200000000000003</v>
      </c>
      <c r="J80" s="43">
        <v>223.65</v>
      </c>
      <c r="K80" s="44">
        <v>98</v>
      </c>
      <c r="L80" s="43">
        <v>27.63</v>
      </c>
    </row>
    <row r="81" spans="1:12" ht="15" x14ac:dyDescent="0.25">
      <c r="A81" s="23"/>
      <c r="B81" s="15"/>
      <c r="C81" s="11"/>
      <c r="D81" s="7" t="s">
        <v>22</v>
      </c>
      <c r="E81" s="57" t="s">
        <v>76</v>
      </c>
      <c r="F81" s="43">
        <v>200</v>
      </c>
      <c r="G81" s="43">
        <v>0.4</v>
      </c>
      <c r="H81" s="43">
        <v>0.6</v>
      </c>
      <c r="I81" s="43">
        <v>17.8</v>
      </c>
      <c r="J81" s="43">
        <v>78.599999999999994</v>
      </c>
      <c r="K81" s="44">
        <v>159</v>
      </c>
      <c r="L81" s="43">
        <v>4.4000000000000004</v>
      </c>
    </row>
    <row r="82" spans="1:12" ht="15" x14ac:dyDescent="0.25">
      <c r="A82" s="23"/>
      <c r="B82" s="15"/>
      <c r="C82" s="11"/>
      <c r="D82" s="7" t="s">
        <v>23</v>
      </c>
      <c r="E82" s="42" t="s">
        <v>43</v>
      </c>
      <c r="F82" s="43">
        <v>20</v>
      </c>
      <c r="G82" s="43">
        <v>1.1399999999999999</v>
      </c>
      <c r="H82" s="43">
        <v>0.22</v>
      </c>
      <c r="I82" s="43">
        <v>7.44</v>
      </c>
      <c r="J82" s="43">
        <v>36.26</v>
      </c>
      <c r="K82" s="44">
        <v>120</v>
      </c>
      <c r="L82" s="43">
        <v>1.9</v>
      </c>
    </row>
    <row r="83" spans="1:12" ht="15" x14ac:dyDescent="0.25">
      <c r="A83" s="23"/>
      <c r="B83" s="15"/>
      <c r="C83" s="11"/>
      <c r="D83" s="6" t="s">
        <v>47</v>
      </c>
      <c r="E83" s="57" t="s">
        <v>73</v>
      </c>
      <c r="F83" s="43">
        <v>200</v>
      </c>
      <c r="G83" s="43">
        <v>0</v>
      </c>
      <c r="H83" s="43">
        <v>0</v>
      </c>
      <c r="I83" s="43">
        <v>37.5</v>
      </c>
      <c r="J83" s="43">
        <v>150</v>
      </c>
      <c r="K83" s="44">
        <v>197</v>
      </c>
      <c r="L83" s="43">
        <v>16.809999999999999</v>
      </c>
    </row>
    <row r="84" spans="1:12" ht="15" x14ac:dyDescent="0.25">
      <c r="A84" s="24"/>
      <c r="B84" s="17"/>
      <c r="C84" s="8"/>
      <c r="D84" s="18" t="s">
        <v>33</v>
      </c>
      <c r="E84" s="9"/>
      <c r="F84" s="19">
        <f>SUM(F79:F83)</f>
        <v>660</v>
      </c>
      <c r="G84" s="19">
        <f>SUM(G79:G83)</f>
        <v>22.84</v>
      </c>
      <c r="H84" s="19">
        <f>SUM(H79:H83)</f>
        <v>18.190000000000001</v>
      </c>
      <c r="I84" s="19">
        <f>SUM(I79:I83)</f>
        <v>108.88</v>
      </c>
      <c r="J84" s="19">
        <f>SUM(J79:J83)</f>
        <v>691.19</v>
      </c>
      <c r="K84" s="25"/>
      <c r="L84" s="19">
        <f>SUM(L79:L83)</f>
        <v>75.02</v>
      </c>
    </row>
    <row r="85" spans="1:12" ht="15" x14ac:dyDescent="0.25">
      <c r="A85" s="26">
        <v>1</v>
      </c>
      <c r="B85" s="13">
        <f>B79</f>
        <v>5</v>
      </c>
      <c r="C85" s="10" t="s">
        <v>25</v>
      </c>
      <c r="D85" s="7" t="s">
        <v>26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27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7" t="s">
        <v>28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7" t="s">
        <v>29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7" t="s">
        <v>30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31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32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4"/>
      <c r="B94" s="17"/>
      <c r="C94" s="8"/>
      <c r="D94" s="18" t="s">
        <v>33</v>
      </c>
      <c r="E94" s="9"/>
      <c r="F94" s="19">
        <f>SUM(F85:F93)</f>
        <v>0</v>
      </c>
      <c r="G94" s="19">
        <f t="shared" ref="G94" si="32">SUM(G85:G93)</f>
        <v>0</v>
      </c>
      <c r="H94" s="19">
        <f t="shared" ref="H94" si="33">SUM(H85:H93)</f>
        <v>0</v>
      </c>
      <c r="I94" s="19">
        <f t="shared" ref="I94" si="34">SUM(I85:I93)</f>
        <v>0</v>
      </c>
      <c r="J94" s="19">
        <f t="shared" ref="J94:L94" si="35">SUM(J85:J93)</f>
        <v>0</v>
      </c>
      <c r="K94" s="25"/>
      <c r="L94" s="19">
        <f t="shared" si="35"/>
        <v>0</v>
      </c>
    </row>
    <row r="95" spans="1:12" ht="15.75" customHeight="1" x14ac:dyDescent="0.2">
      <c r="A95" s="29">
        <f>A79</f>
        <v>1</v>
      </c>
      <c r="B95" s="30">
        <f>B79</f>
        <v>5</v>
      </c>
      <c r="C95" s="51" t="s">
        <v>4</v>
      </c>
      <c r="D95" s="52"/>
      <c r="E95" s="31"/>
      <c r="F95" s="32">
        <f>F84+F94</f>
        <v>660</v>
      </c>
      <c r="G95" s="32">
        <f t="shared" ref="G95" si="36">G84+G94</f>
        <v>22.84</v>
      </c>
      <c r="H95" s="32">
        <f t="shared" ref="H95" si="37">H84+H94</f>
        <v>18.190000000000001</v>
      </c>
      <c r="I95" s="32">
        <f t="shared" ref="I95" si="38">I84+I94</f>
        <v>108.88</v>
      </c>
      <c r="J95" s="32">
        <f t="shared" ref="J95:L95" si="39">J84+J94</f>
        <v>691.19</v>
      </c>
      <c r="K95" s="32"/>
      <c r="L95" s="32">
        <f t="shared" si="39"/>
        <v>75.02</v>
      </c>
    </row>
    <row r="96" spans="1:12" ht="15" x14ac:dyDescent="0.25">
      <c r="A96" s="20">
        <v>2</v>
      </c>
      <c r="B96" s="21">
        <v>1</v>
      </c>
      <c r="C96" s="22" t="s">
        <v>20</v>
      </c>
      <c r="D96" s="5" t="s">
        <v>21</v>
      </c>
      <c r="E96" s="58" t="s">
        <v>77</v>
      </c>
      <c r="F96" s="40" t="s">
        <v>40</v>
      </c>
      <c r="G96" s="40">
        <v>7.79</v>
      </c>
      <c r="H96" s="40">
        <v>11.89</v>
      </c>
      <c r="I96" s="40">
        <v>26.65</v>
      </c>
      <c r="J96" s="40">
        <v>244.56</v>
      </c>
      <c r="K96" s="41">
        <v>59</v>
      </c>
      <c r="L96" s="40">
        <v>19.77</v>
      </c>
    </row>
    <row r="97" spans="1:12" ht="15" x14ac:dyDescent="0.25">
      <c r="A97" s="23"/>
      <c r="B97" s="15"/>
      <c r="C97" s="11"/>
      <c r="D97" s="59" t="s">
        <v>26</v>
      </c>
      <c r="E97" s="57" t="s">
        <v>78</v>
      </c>
      <c r="F97" s="43">
        <v>15</v>
      </c>
      <c r="G97" s="43">
        <v>2.67</v>
      </c>
      <c r="H97" s="43">
        <v>9.57</v>
      </c>
      <c r="I97" s="43">
        <v>17.809999999999999</v>
      </c>
      <c r="J97" s="43">
        <v>168.61</v>
      </c>
      <c r="K97" s="44">
        <v>301</v>
      </c>
      <c r="L97" s="43">
        <v>15.9</v>
      </c>
    </row>
    <row r="98" spans="1:12" ht="15" x14ac:dyDescent="0.25">
      <c r="A98" s="23"/>
      <c r="B98" s="15"/>
      <c r="C98" s="11"/>
      <c r="D98" s="7" t="s">
        <v>22</v>
      </c>
      <c r="E98" s="42" t="s">
        <v>48</v>
      </c>
      <c r="F98" s="43">
        <v>200</v>
      </c>
      <c r="G98" s="43">
        <v>0.2</v>
      </c>
      <c r="H98" s="43">
        <v>0</v>
      </c>
      <c r="I98" s="43">
        <v>11</v>
      </c>
      <c r="J98" s="43">
        <v>44.8</v>
      </c>
      <c r="K98" s="44">
        <v>114</v>
      </c>
      <c r="L98" s="43">
        <v>1.65</v>
      </c>
    </row>
    <row r="99" spans="1:12" ht="15" x14ac:dyDescent="0.25">
      <c r="A99" s="23"/>
      <c r="B99" s="15"/>
      <c r="C99" s="11"/>
      <c r="D99" s="7" t="s">
        <v>23</v>
      </c>
      <c r="E99" s="42" t="s">
        <v>49</v>
      </c>
      <c r="F99" s="43">
        <v>20</v>
      </c>
      <c r="G99" s="43">
        <v>1.1399999999999999</v>
      </c>
      <c r="H99" s="43">
        <v>0.22</v>
      </c>
      <c r="I99" s="43">
        <v>7.44</v>
      </c>
      <c r="J99" s="43">
        <v>36.26</v>
      </c>
      <c r="K99" s="44">
        <v>120</v>
      </c>
      <c r="L99" s="43">
        <v>1.9</v>
      </c>
    </row>
    <row r="100" spans="1:12" ht="15" x14ac:dyDescent="0.25">
      <c r="A100" s="23"/>
      <c r="B100" s="15"/>
      <c r="C100" s="11"/>
      <c r="D100" s="7"/>
      <c r="E100" s="57" t="s">
        <v>79</v>
      </c>
      <c r="F100" s="43">
        <v>25</v>
      </c>
      <c r="G100" s="43">
        <v>1.4</v>
      </c>
      <c r="H100" s="43">
        <v>0.14000000000000001</v>
      </c>
      <c r="I100" s="43">
        <v>8.8000000000000007</v>
      </c>
      <c r="J100" s="43">
        <v>48</v>
      </c>
      <c r="K100" s="44">
        <v>119</v>
      </c>
      <c r="L100" s="43">
        <v>0.92</v>
      </c>
    </row>
    <row r="101" spans="1:12" ht="15" x14ac:dyDescent="0.25">
      <c r="A101" s="23"/>
      <c r="B101" s="15"/>
      <c r="C101" s="11"/>
      <c r="D101" s="59" t="s">
        <v>81</v>
      </c>
      <c r="E101" s="57" t="s">
        <v>80</v>
      </c>
      <c r="F101" s="43">
        <v>200</v>
      </c>
      <c r="G101" s="43">
        <v>1.5</v>
      </c>
      <c r="H101" s="43">
        <v>0</v>
      </c>
      <c r="I101" s="43">
        <v>31.25</v>
      </c>
      <c r="J101" s="43">
        <v>131</v>
      </c>
      <c r="K101" s="44" t="s">
        <v>54</v>
      </c>
      <c r="L101" s="43">
        <v>45</v>
      </c>
    </row>
    <row r="102" spans="1:12" ht="15" x14ac:dyDescent="0.25">
      <c r="A102" s="24"/>
      <c r="B102" s="17"/>
      <c r="C102" s="8"/>
      <c r="D102" s="18" t="s">
        <v>33</v>
      </c>
      <c r="E102" s="9"/>
      <c r="F102" s="19">
        <f>SUM(F96:F101)</f>
        <v>460</v>
      </c>
      <c r="G102" s="19">
        <f>SUM(G96:G101)</f>
        <v>14.700000000000001</v>
      </c>
      <c r="H102" s="19">
        <f>SUM(H96:H101)</f>
        <v>21.82</v>
      </c>
      <c r="I102" s="19">
        <f>SUM(I96:I101)</f>
        <v>102.94999999999999</v>
      </c>
      <c r="J102" s="19">
        <f>SUM(J96:J101)</f>
        <v>673.23</v>
      </c>
      <c r="K102" s="25"/>
      <c r="L102" s="19">
        <f>SUM(L96:L101)</f>
        <v>85.14</v>
      </c>
    </row>
    <row r="103" spans="1:12" ht="15" x14ac:dyDescent="0.25">
      <c r="A103" s="26">
        <v>2</v>
      </c>
      <c r="B103" s="13">
        <f>B96</f>
        <v>1</v>
      </c>
      <c r="C103" s="10" t="s">
        <v>25</v>
      </c>
      <c r="D103" s="7" t="s">
        <v>26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27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28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7" t="s">
        <v>29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7" t="s">
        <v>30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 t="s">
        <v>31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32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6"/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4"/>
      <c r="B112" s="17"/>
      <c r="C112" s="8"/>
      <c r="D112" s="18" t="s">
        <v>33</v>
      </c>
      <c r="E112" s="9"/>
      <c r="F112" s="19">
        <f>SUM(F103:F111)</f>
        <v>0</v>
      </c>
      <c r="G112" s="19">
        <f t="shared" ref="G112:J112" si="40">SUM(G103:G111)</f>
        <v>0</v>
      </c>
      <c r="H112" s="19">
        <f t="shared" si="40"/>
        <v>0</v>
      </c>
      <c r="I112" s="19">
        <f t="shared" si="40"/>
        <v>0</v>
      </c>
      <c r="J112" s="19">
        <f t="shared" si="40"/>
        <v>0</v>
      </c>
      <c r="K112" s="25"/>
      <c r="L112" s="19">
        <f t="shared" ref="L112" si="41">SUM(L103:L111)</f>
        <v>0</v>
      </c>
    </row>
    <row r="113" spans="1:12" ht="15" x14ac:dyDescent="0.2">
      <c r="A113" s="29">
        <f>A96</f>
        <v>2</v>
      </c>
      <c r="B113" s="30">
        <f>B96</f>
        <v>1</v>
      </c>
      <c r="C113" s="51" t="s">
        <v>4</v>
      </c>
      <c r="D113" s="52"/>
      <c r="E113" s="31"/>
      <c r="F113" s="32">
        <f>F102+F112</f>
        <v>460</v>
      </c>
      <c r="G113" s="32">
        <f t="shared" ref="G113" si="42">G102+G112</f>
        <v>14.700000000000001</v>
      </c>
      <c r="H113" s="32">
        <f t="shared" ref="H113" si="43">H102+H112</f>
        <v>21.82</v>
      </c>
      <c r="I113" s="32">
        <f t="shared" ref="I113" si="44">I102+I112</f>
        <v>102.94999999999999</v>
      </c>
      <c r="J113" s="32">
        <f t="shared" ref="J113:L113" si="45">J102+J112</f>
        <v>673.23</v>
      </c>
      <c r="K113" s="32"/>
      <c r="L113" s="32">
        <f t="shared" si="45"/>
        <v>85.14</v>
      </c>
    </row>
    <row r="114" spans="1:12" ht="15" x14ac:dyDescent="0.25">
      <c r="A114" s="14">
        <v>2</v>
      </c>
      <c r="B114" s="15">
        <v>2</v>
      </c>
      <c r="C114" s="22" t="s">
        <v>20</v>
      </c>
      <c r="D114" s="5" t="s">
        <v>21</v>
      </c>
      <c r="E114" s="58" t="s">
        <v>82</v>
      </c>
      <c r="F114" s="40">
        <v>90</v>
      </c>
      <c r="G114" s="40">
        <v>15.2</v>
      </c>
      <c r="H114" s="40">
        <v>14.04</v>
      </c>
      <c r="I114" s="40">
        <v>8.9</v>
      </c>
      <c r="J114" s="40">
        <v>222.75</v>
      </c>
      <c r="K114" s="41">
        <v>90</v>
      </c>
      <c r="L114" s="40">
        <v>35.56</v>
      </c>
    </row>
    <row r="115" spans="1:12" ht="15" x14ac:dyDescent="0.25">
      <c r="A115" s="14"/>
      <c r="B115" s="15"/>
      <c r="C115" s="11"/>
      <c r="D115" s="6"/>
      <c r="E115" s="57" t="s">
        <v>83</v>
      </c>
      <c r="F115" s="43">
        <v>150</v>
      </c>
      <c r="G115" s="43">
        <v>3.3</v>
      </c>
      <c r="H115" s="43">
        <v>4.95</v>
      </c>
      <c r="I115" s="43">
        <v>32.25</v>
      </c>
      <c r="J115" s="43">
        <v>186.45</v>
      </c>
      <c r="K115" s="44">
        <v>53</v>
      </c>
      <c r="L115" s="43">
        <v>12.09</v>
      </c>
    </row>
    <row r="116" spans="1:12" ht="15" x14ac:dyDescent="0.25">
      <c r="A116" s="14"/>
      <c r="B116" s="15"/>
      <c r="C116" s="11"/>
      <c r="D116" s="7" t="s">
        <v>22</v>
      </c>
      <c r="E116" s="42" t="s">
        <v>50</v>
      </c>
      <c r="F116" s="43">
        <v>200</v>
      </c>
      <c r="G116" s="43">
        <v>0</v>
      </c>
      <c r="H116" s="43">
        <v>0</v>
      </c>
      <c r="I116" s="43">
        <v>20.2</v>
      </c>
      <c r="J116" s="43">
        <v>81.400000000000006</v>
      </c>
      <c r="K116" s="44">
        <v>95</v>
      </c>
      <c r="L116" s="43">
        <v>9.8800000000000008</v>
      </c>
    </row>
    <row r="117" spans="1:12" ht="15" x14ac:dyDescent="0.25">
      <c r="A117" s="14"/>
      <c r="B117" s="15"/>
      <c r="C117" s="11"/>
      <c r="D117" s="7" t="s">
        <v>23</v>
      </c>
      <c r="E117" s="42" t="s">
        <v>43</v>
      </c>
      <c r="F117" s="43">
        <v>20</v>
      </c>
      <c r="G117" s="43">
        <v>1.1399999999999999</v>
      </c>
      <c r="H117" s="43">
        <v>0.22</v>
      </c>
      <c r="I117" s="43">
        <v>7.44</v>
      </c>
      <c r="J117" s="43">
        <v>36.26</v>
      </c>
      <c r="K117" s="44">
        <v>120</v>
      </c>
      <c r="L117" s="43">
        <v>1.9</v>
      </c>
    </row>
    <row r="118" spans="1:12" ht="15" x14ac:dyDescent="0.25">
      <c r="A118" s="14"/>
      <c r="B118" s="15"/>
      <c r="C118" s="11"/>
      <c r="D118" s="7"/>
      <c r="E118" s="42" t="s">
        <v>44</v>
      </c>
      <c r="F118" s="43">
        <v>25</v>
      </c>
      <c r="G118" s="43">
        <v>1.7749999999999999</v>
      </c>
      <c r="H118" s="43">
        <v>0.17499999999999999</v>
      </c>
      <c r="I118" s="43">
        <v>11.05</v>
      </c>
      <c r="J118" s="43">
        <v>60</v>
      </c>
      <c r="K118" s="44">
        <v>119</v>
      </c>
      <c r="L118" s="43">
        <v>1.1499999999999999</v>
      </c>
    </row>
    <row r="119" spans="1:12" ht="15" x14ac:dyDescent="0.25">
      <c r="A119" s="14"/>
      <c r="B119" s="15"/>
      <c r="C119" s="11"/>
      <c r="D119" s="7" t="s">
        <v>24</v>
      </c>
      <c r="E119" s="42" t="s">
        <v>46</v>
      </c>
      <c r="F119" s="43">
        <v>150</v>
      </c>
      <c r="G119" s="43">
        <v>0.8</v>
      </c>
      <c r="H119" s="43">
        <v>0.3</v>
      </c>
      <c r="I119" s="43">
        <v>9.6</v>
      </c>
      <c r="J119" s="43">
        <v>49</v>
      </c>
      <c r="K119" s="44">
        <v>27</v>
      </c>
      <c r="L119" s="43">
        <v>16.5</v>
      </c>
    </row>
    <row r="120" spans="1:12" ht="15" x14ac:dyDescent="0.2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6"/>
      <c r="B121" s="17"/>
      <c r="C121" s="8"/>
      <c r="D121" s="18" t="s">
        <v>33</v>
      </c>
      <c r="E121" s="9"/>
      <c r="F121" s="19">
        <f>SUM(F114:F120)</f>
        <v>635</v>
      </c>
      <c r="G121" s="19">
        <f t="shared" ref="G121:J121" si="46">SUM(G114:G120)</f>
        <v>22.215</v>
      </c>
      <c r="H121" s="19">
        <f t="shared" si="46"/>
        <v>19.684999999999999</v>
      </c>
      <c r="I121" s="19">
        <f t="shared" si="46"/>
        <v>89.439999999999984</v>
      </c>
      <c r="J121" s="19">
        <f t="shared" si="46"/>
        <v>635.86</v>
      </c>
      <c r="K121" s="25"/>
      <c r="L121" s="19">
        <f t="shared" ref="L121" si="47">SUM(L114:L120)</f>
        <v>77.080000000000013</v>
      </c>
    </row>
    <row r="122" spans="1:12" ht="15" x14ac:dyDescent="0.25">
      <c r="A122" s="13">
        <v>2</v>
      </c>
      <c r="B122" s="13">
        <f>B114</f>
        <v>2</v>
      </c>
      <c r="C122" s="10" t="s">
        <v>25</v>
      </c>
      <c r="D122" s="7" t="s">
        <v>26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27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28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7" t="s">
        <v>29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7" t="s">
        <v>30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7" t="s">
        <v>31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32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6"/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6"/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6"/>
      <c r="B131" s="17"/>
      <c r="C131" s="8"/>
      <c r="D131" s="18" t="s">
        <v>33</v>
      </c>
      <c r="E131" s="9"/>
      <c r="F131" s="19">
        <f>SUM(F122:F130)</f>
        <v>0</v>
      </c>
      <c r="G131" s="19">
        <f t="shared" ref="G131:J131" si="48">SUM(G122:G130)</f>
        <v>0</v>
      </c>
      <c r="H131" s="19">
        <f t="shared" si="48"/>
        <v>0</v>
      </c>
      <c r="I131" s="19">
        <f t="shared" si="48"/>
        <v>0</v>
      </c>
      <c r="J131" s="19">
        <f t="shared" si="48"/>
        <v>0</v>
      </c>
      <c r="K131" s="25"/>
      <c r="L131" s="19">
        <f t="shared" ref="L131" si="49">SUM(L122:L130)</f>
        <v>0</v>
      </c>
    </row>
    <row r="132" spans="1:12" ht="15" x14ac:dyDescent="0.2">
      <c r="A132" s="33">
        <v>2</v>
      </c>
      <c r="B132" s="33">
        <f>B114</f>
        <v>2</v>
      </c>
      <c r="C132" s="51" t="s">
        <v>4</v>
      </c>
      <c r="D132" s="52"/>
      <c r="E132" s="31"/>
      <c r="F132" s="32">
        <f>F121+F131</f>
        <v>635</v>
      </c>
      <c r="G132" s="32">
        <f t="shared" ref="G132" si="50">G121+G131</f>
        <v>22.215</v>
      </c>
      <c r="H132" s="32">
        <f t="shared" ref="H132" si="51">H121+H131</f>
        <v>19.684999999999999</v>
      </c>
      <c r="I132" s="32">
        <f t="shared" ref="I132" si="52">I121+I131</f>
        <v>89.439999999999984</v>
      </c>
      <c r="J132" s="32">
        <f t="shared" ref="J132:L132" si="53">J121+J131</f>
        <v>635.86</v>
      </c>
      <c r="K132" s="32"/>
      <c r="L132" s="32">
        <f t="shared" si="53"/>
        <v>77.080000000000013</v>
      </c>
    </row>
    <row r="133" spans="1:12" ht="15" x14ac:dyDescent="0.25">
      <c r="A133" s="20">
        <v>2</v>
      </c>
      <c r="B133" s="21">
        <v>3</v>
      </c>
      <c r="C133" s="22" t="s">
        <v>20</v>
      </c>
      <c r="D133" s="5" t="s">
        <v>21</v>
      </c>
      <c r="E133" s="58" t="s">
        <v>84</v>
      </c>
      <c r="F133" s="40">
        <v>90</v>
      </c>
      <c r="G133" s="40">
        <v>12.42</v>
      </c>
      <c r="H133" s="40">
        <v>2.88</v>
      </c>
      <c r="I133" s="40">
        <v>4.59</v>
      </c>
      <c r="J133" s="40">
        <v>93.51</v>
      </c>
      <c r="K133" s="41">
        <v>282</v>
      </c>
      <c r="L133" s="40">
        <v>37.049999999999997</v>
      </c>
    </row>
    <row r="134" spans="1:12" ht="15" x14ac:dyDescent="0.25">
      <c r="A134" s="23"/>
      <c r="B134" s="15"/>
      <c r="C134" s="11"/>
      <c r="D134" s="6"/>
      <c r="E134" s="57" t="s">
        <v>85</v>
      </c>
      <c r="F134" s="43">
        <v>150</v>
      </c>
      <c r="G134" s="43">
        <v>3.3</v>
      </c>
      <c r="H134" s="43">
        <v>7.8</v>
      </c>
      <c r="I134" s="43">
        <v>22.35</v>
      </c>
      <c r="J134" s="43">
        <v>173.1</v>
      </c>
      <c r="K134" s="44">
        <v>50</v>
      </c>
      <c r="L134" s="43">
        <v>20</v>
      </c>
    </row>
    <row r="135" spans="1:12" ht="15" x14ac:dyDescent="0.25">
      <c r="A135" s="23"/>
      <c r="B135" s="15"/>
      <c r="C135" s="11"/>
      <c r="D135" s="7" t="s">
        <v>22</v>
      </c>
      <c r="E135" s="57" t="s">
        <v>86</v>
      </c>
      <c r="F135" s="43">
        <v>200</v>
      </c>
      <c r="G135" s="43">
        <v>0.2</v>
      </c>
      <c r="H135" s="43">
        <v>0</v>
      </c>
      <c r="I135" s="43">
        <v>11</v>
      </c>
      <c r="J135" s="43">
        <v>45.6</v>
      </c>
      <c r="K135" s="44">
        <v>113</v>
      </c>
      <c r="L135" s="43">
        <v>5.74</v>
      </c>
    </row>
    <row r="136" spans="1:12" ht="15.75" customHeight="1" x14ac:dyDescent="0.25">
      <c r="A136" s="23"/>
      <c r="B136" s="15"/>
      <c r="C136" s="11"/>
      <c r="D136" s="7" t="s">
        <v>23</v>
      </c>
      <c r="E136" s="42" t="s">
        <v>43</v>
      </c>
      <c r="F136" s="43">
        <v>25</v>
      </c>
      <c r="G136" s="43">
        <v>1.1399999999999999</v>
      </c>
      <c r="H136" s="43">
        <v>0.22</v>
      </c>
      <c r="I136" s="43">
        <v>7.44</v>
      </c>
      <c r="J136" s="43">
        <v>36.26</v>
      </c>
      <c r="K136" s="44">
        <v>120</v>
      </c>
      <c r="L136" s="43">
        <v>1.71</v>
      </c>
    </row>
    <row r="137" spans="1:12" ht="15" x14ac:dyDescent="0.25">
      <c r="A137" s="23"/>
      <c r="B137" s="15"/>
      <c r="C137" s="11"/>
      <c r="D137" s="7"/>
      <c r="E137" s="42" t="s">
        <v>44</v>
      </c>
      <c r="F137" s="43">
        <v>35</v>
      </c>
      <c r="G137" s="43">
        <v>1.44</v>
      </c>
      <c r="H137" s="43">
        <v>0.22</v>
      </c>
      <c r="I137" s="43">
        <v>7.44</v>
      </c>
      <c r="J137" s="43">
        <v>50.44</v>
      </c>
      <c r="K137" s="44">
        <v>121</v>
      </c>
      <c r="L137" s="43">
        <v>2.4300000000000002</v>
      </c>
    </row>
    <row r="138" spans="1:12" ht="15" x14ac:dyDescent="0.25">
      <c r="A138" s="23"/>
      <c r="B138" s="15"/>
      <c r="C138" s="11"/>
      <c r="D138" s="6" t="s">
        <v>26</v>
      </c>
      <c r="E138" s="42" t="s">
        <v>53</v>
      </c>
      <c r="F138" s="43">
        <v>17</v>
      </c>
      <c r="G138" s="43">
        <v>1.7</v>
      </c>
      <c r="H138" s="43">
        <v>4.42</v>
      </c>
      <c r="I138" s="43">
        <v>0.85</v>
      </c>
      <c r="J138" s="43">
        <v>49.98</v>
      </c>
      <c r="K138" s="44" t="s">
        <v>56</v>
      </c>
      <c r="L138" s="43">
        <v>11.05</v>
      </c>
    </row>
    <row r="139" spans="1:12" ht="15" x14ac:dyDescent="0.25">
      <c r="A139" s="24"/>
      <c r="B139" s="17"/>
      <c r="C139" s="8"/>
      <c r="D139" s="18" t="s">
        <v>33</v>
      </c>
      <c r="E139" s="9"/>
      <c r="F139" s="19">
        <f>SUM(F133:F138)</f>
        <v>517</v>
      </c>
      <c r="G139" s="19">
        <f>SUM(G133:G138)</f>
        <v>20.2</v>
      </c>
      <c r="H139" s="19">
        <f>SUM(H133:H138)</f>
        <v>15.540000000000001</v>
      </c>
      <c r="I139" s="19">
        <f>SUM(I133:I138)</f>
        <v>53.669999999999995</v>
      </c>
      <c r="J139" s="19">
        <f>SUM(J133:J138)</f>
        <v>448.89000000000004</v>
      </c>
      <c r="K139" s="25"/>
      <c r="L139" s="19">
        <f>SUM(L133:L138)</f>
        <v>77.98</v>
      </c>
    </row>
    <row r="140" spans="1:12" ht="15" x14ac:dyDescent="0.25">
      <c r="A140" s="26">
        <v>2</v>
      </c>
      <c r="B140" s="13">
        <f>B133</f>
        <v>3</v>
      </c>
      <c r="C140" s="10" t="s">
        <v>25</v>
      </c>
      <c r="D140" s="7" t="s">
        <v>26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27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28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29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7" t="s">
        <v>30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7" t="s">
        <v>31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7" t="s">
        <v>32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4"/>
      <c r="B149" s="17"/>
      <c r="C149" s="8"/>
      <c r="D149" s="18" t="s">
        <v>33</v>
      </c>
      <c r="E149" s="9"/>
      <c r="F149" s="19">
        <f>SUM(F140:F148)</f>
        <v>0</v>
      </c>
      <c r="G149" s="19">
        <f t="shared" ref="G149:J149" si="54">SUM(G140:G148)</f>
        <v>0</v>
      </c>
      <c r="H149" s="19">
        <f t="shared" si="54"/>
        <v>0</v>
      </c>
      <c r="I149" s="19">
        <f t="shared" si="54"/>
        <v>0</v>
      </c>
      <c r="J149" s="19">
        <f t="shared" si="54"/>
        <v>0</v>
      </c>
      <c r="K149" s="25"/>
      <c r="L149" s="19">
        <f t="shared" ref="L149" si="55">SUM(L140:L148)</f>
        <v>0</v>
      </c>
    </row>
    <row r="150" spans="1:12" ht="15" x14ac:dyDescent="0.2">
      <c r="A150" s="29">
        <f>A133</f>
        <v>2</v>
      </c>
      <c r="B150" s="30">
        <f>B133</f>
        <v>3</v>
      </c>
      <c r="C150" s="51" t="s">
        <v>4</v>
      </c>
      <c r="D150" s="52"/>
      <c r="E150" s="31"/>
      <c r="F150" s="32">
        <f>F139+F149</f>
        <v>517</v>
      </c>
      <c r="G150" s="32">
        <f t="shared" ref="G150" si="56">G139+G149</f>
        <v>20.2</v>
      </c>
      <c r="H150" s="32">
        <f t="shared" ref="H150" si="57">H139+H149</f>
        <v>15.540000000000001</v>
      </c>
      <c r="I150" s="32">
        <f t="shared" ref="I150" si="58">I139+I149</f>
        <v>53.669999999999995</v>
      </c>
      <c r="J150" s="32">
        <f t="shared" ref="J150:L150" si="59">J139+J149</f>
        <v>448.89000000000004</v>
      </c>
      <c r="K150" s="32"/>
      <c r="L150" s="32">
        <f t="shared" si="59"/>
        <v>77.98</v>
      </c>
    </row>
    <row r="151" spans="1:12" ht="15" x14ac:dyDescent="0.25">
      <c r="A151" s="20">
        <v>2</v>
      </c>
      <c r="B151" s="21">
        <v>4</v>
      </c>
      <c r="C151" s="22" t="s">
        <v>20</v>
      </c>
      <c r="D151" s="5" t="s">
        <v>21</v>
      </c>
      <c r="E151" s="58" t="s">
        <v>87</v>
      </c>
      <c r="F151" s="40">
        <v>150</v>
      </c>
      <c r="G151" s="40">
        <v>18.75</v>
      </c>
      <c r="H151" s="40">
        <v>19.5</v>
      </c>
      <c r="I151" s="40">
        <v>2.7</v>
      </c>
      <c r="J151" s="40">
        <v>261.45</v>
      </c>
      <c r="K151" s="41">
        <v>277</v>
      </c>
      <c r="L151" s="40">
        <v>53.99</v>
      </c>
    </row>
    <row r="152" spans="1:12" ht="15" x14ac:dyDescent="0.25">
      <c r="A152" s="23"/>
      <c r="B152" s="15"/>
      <c r="C152" s="11"/>
      <c r="D152" s="7" t="s">
        <v>22</v>
      </c>
      <c r="E152" s="57" t="s">
        <v>88</v>
      </c>
      <c r="F152" s="43">
        <v>200</v>
      </c>
      <c r="G152" s="43">
        <v>6.64</v>
      </c>
      <c r="H152" s="43">
        <v>5.14</v>
      </c>
      <c r="I152" s="43">
        <v>18.600000000000001</v>
      </c>
      <c r="J152" s="43">
        <v>148.4</v>
      </c>
      <c r="K152" s="44">
        <v>98</v>
      </c>
      <c r="L152" s="43">
        <v>3.57</v>
      </c>
    </row>
    <row r="153" spans="1:12" ht="15" x14ac:dyDescent="0.25">
      <c r="A153" s="23"/>
      <c r="B153" s="15"/>
      <c r="C153" s="11"/>
      <c r="D153" s="7" t="s">
        <v>57</v>
      </c>
      <c r="E153" s="57" t="s">
        <v>79</v>
      </c>
      <c r="F153" s="43">
        <v>30</v>
      </c>
      <c r="G153" s="43">
        <v>2.13</v>
      </c>
      <c r="H153" s="43">
        <v>0.21</v>
      </c>
      <c r="I153" s="43">
        <v>13.26</v>
      </c>
      <c r="J153" s="43">
        <v>72</v>
      </c>
      <c r="K153" s="44">
        <v>119</v>
      </c>
      <c r="L153" s="43">
        <v>1.38</v>
      </c>
    </row>
    <row r="154" spans="1:12" ht="15" x14ac:dyDescent="0.25">
      <c r="A154" s="23"/>
      <c r="B154" s="15"/>
      <c r="C154" s="11"/>
      <c r="D154" s="7"/>
      <c r="E154" s="42" t="s">
        <v>43</v>
      </c>
      <c r="F154" s="43">
        <v>20</v>
      </c>
      <c r="G154" s="43">
        <v>1.1399999999999999</v>
      </c>
      <c r="H154" s="43">
        <v>0.22</v>
      </c>
      <c r="I154" s="43">
        <v>7.44</v>
      </c>
      <c r="J154" s="43">
        <v>36.26</v>
      </c>
      <c r="K154" s="44">
        <v>120</v>
      </c>
      <c r="L154" s="43">
        <v>1.71</v>
      </c>
    </row>
    <row r="155" spans="1:12" ht="15" x14ac:dyDescent="0.25">
      <c r="A155" s="23"/>
      <c r="B155" s="15"/>
      <c r="C155" s="11"/>
      <c r="D155" s="7" t="s">
        <v>24</v>
      </c>
      <c r="E155" s="42" t="s">
        <v>51</v>
      </c>
      <c r="F155" s="43">
        <v>100</v>
      </c>
      <c r="G155" s="43">
        <v>0.6</v>
      </c>
      <c r="H155" s="43">
        <v>0.6</v>
      </c>
      <c r="I155" s="43">
        <v>15.4</v>
      </c>
      <c r="J155" s="43">
        <v>72</v>
      </c>
      <c r="K155" s="44">
        <v>26</v>
      </c>
      <c r="L155" s="43">
        <v>19.5</v>
      </c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4"/>
      <c r="B158" s="17"/>
      <c r="C158" s="8"/>
      <c r="D158" s="18" t="s">
        <v>33</v>
      </c>
      <c r="E158" s="9"/>
      <c r="F158" s="19">
        <f>SUM(F151:F157)</f>
        <v>500</v>
      </c>
      <c r="G158" s="19">
        <f>SUM(G151:G157)</f>
        <v>29.26</v>
      </c>
      <c r="H158" s="19">
        <f>SUM(H151:H157)</f>
        <v>25.67</v>
      </c>
      <c r="I158" s="19">
        <f>SUM(I151:I157)</f>
        <v>57.4</v>
      </c>
      <c r="J158" s="19">
        <f>SUM(J151:J157)</f>
        <v>590.11</v>
      </c>
      <c r="K158" s="25"/>
      <c r="L158" s="19">
        <f>SUM(L151:L157)</f>
        <v>80.150000000000006</v>
      </c>
    </row>
    <row r="159" spans="1:12" ht="15" x14ac:dyDescent="0.25">
      <c r="A159" s="26">
        <v>2</v>
      </c>
      <c r="B159" s="13">
        <f>B151</f>
        <v>4</v>
      </c>
      <c r="C159" s="10" t="s">
        <v>25</v>
      </c>
      <c r="D159" s="7" t="s">
        <v>26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27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28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29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7" t="s">
        <v>30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7" t="s">
        <v>31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7" t="s">
        <v>32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6"/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4"/>
      <c r="B168" s="17"/>
      <c r="C168" s="8"/>
      <c r="D168" s="18" t="s">
        <v>33</v>
      </c>
      <c r="E168" s="9"/>
      <c r="F168" s="19">
        <f>SUM(F159:F167)</f>
        <v>0</v>
      </c>
      <c r="G168" s="19">
        <f t="shared" ref="G168:J168" si="60">SUM(G159:G167)</f>
        <v>0</v>
      </c>
      <c r="H168" s="19">
        <f t="shared" si="60"/>
        <v>0</v>
      </c>
      <c r="I168" s="19">
        <f t="shared" si="60"/>
        <v>0</v>
      </c>
      <c r="J168" s="19">
        <f t="shared" si="60"/>
        <v>0</v>
      </c>
      <c r="K168" s="25"/>
      <c r="L168" s="19">
        <f t="shared" ref="L168" si="61">SUM(L159:L167)</f>
        <v>0</v>
      </c>
    </row>
    <row r="169" spans="1:12" ht="15" x14ac:dyDescent="0.2">
      <c r="A169" s="29">
        <f>A151</f>
        <v>2</v>
      </c>
      <c r="B169" s="30">
        <f>B151</f>
        <v>4</v>
      </c>
      <c r="C169" s="51" t="s">
        <v>4</v>
      </c>
      <c r="D169" s="52"/>
      <c r="E169" s="31"/>
      <c r="F169" s="32">
        <f>F158+F168</f>
        <v>500</v>
      </c>
      <c r="G169" s="32">
        <f t="shared" ref="G169" si="62">G158+G168</f>
        <v>29.26</v>
      </c>
      <c r="H169" s="32">
        <f t="shared" ref="H169" si="63">H158+H168</f>
        <v>25.67</v>
      </c>
      <c r="I169" s="32">
        <f t="shared" ref="I169" si="64">I158+I168</f>
        <v>57.4</v>
      </c>
      <c r="J169" s="32">
        <f t="shared" ref="J169:L169" si="65">J158+J168</f>
        <v>590.11</v>
      </c>
      <c r="K169" s="32"/>
      <c r="L169" s="32">
        <f t="shared" si="65"/>
        <v>80.150000000000006</v>
      </c>
    </row>
    <row r="170" spans="1:12" ht="15" x14ac:dyDescent="0.25">
      <c r="A170" s="20">
        <v>2</v>
      </c>
      <c r="B170" s="21">
        <v>5</v>
      </c>
      <c r="C170" s="22" t="s">
        <v>20</v>
      </c>
      <c r="D170" s="5" t="s">
        <v>21</v>
      </c>
      <c r="E170" s="58" t="s">
        <v>90</v>
      </c>
      <c r="F170" s="40">
        <v>90</v>
      </c>
      <c r="G170" s="40">
        <v>18.13</v>
      </c>
      <c r="H170" s="40">
        <v>17.05</v>
      </c>
      <c r="I170" s="40">
        <v>3.69</v>
      </c>
      <c r="J170" s="40">
        <v>240.96</v>
      </c>
      <c r="K170" s="41">
        <v>249</v>
      </c>
      <c r="L170" s="40">
        <v>45.3</v>
      </c>
    </row>
    <row r="171" spans="1:12" ht="15" x14ac:dyDescent="0.25">
      <c r="A171" s="23"/>
      <c r="B171" s="15"/>
      <c r="C171" s="11"/>
      <c r="D171" s="6"/>
      <c r="E171" s="57" t="s">
        <v>91</v>
      </c>
      <c r="F171" s="43">
        <v>150</v>
      </c>
      <c r="G171" s="43">
        <v>3.3</v>
      </c>
      <c r="H171" s="43">
        <v>4.95</v>
      </c>
      <c r="I171" s="43">
        <v>32.25</v>
      </c>
      <c r="J171" s="43">
        <v>186.45</v>
      </c>
      <c r="K171" s="44">
        <v>45</v>
      </c>
      <c r="L171" s="43">
        <v>9.6</v>
      </c>
    </row>
    <row r="172" spans="1:12" ht="15" x14ac:dyDescent="0.25">
      <c r="A172" s="23"/>
      <c r="B172" s="15"/>
      <c r="C172" s="11"/>
      <c r="D172" s="7" t="s">
        <v>23</v>
      </c>
      <c r="E172" s="42" t="s">
        <v>42</v>
      </c>
      <c r="F172" s="43">
        <v>20</v>
      </c>
      <c r="G172" s="43">
        <v>1.4</v>
      </c>
      <c r="H172" s="43">
        <v>0.14000000000000001</v>
      </c>
      <c r="I172" s="43">
        <v>8.8000000000000007</v>
      </c>
      <c r="J172" s="43">
        <v>48</v>
      </c>
      <c r="K172" s="44">
        <v>119</v>
      </c>
      <c r="L172" s="43">
        <v>0.92</v>
      </c>
    </row>
    <row r="173" spans="1:12" ht="15" x14ac:dyDescent="0.25">
      <c r="A173" s="23"/>
      <c r="B173" s="15"/>
      <c r="C173" s="11"/>
      <c r="D173" s="7"/>
      <c r="E173" s="42" t="s">
        <v>43</v>
      </c>
      <c r="F173" s="43">
        <v>20</v>
      </c>
      <c r="G173" s="43">
        <v>1.1399999999999999</v>
      </c>
      <c r="H173" s="43">
        <v>0.22</v>
      </c>
      <c r="I173" s="43">
        <v>7.44</v>
      </c>
      <c r="J173" s="43">
        <v>36.26</v>
      </c>
      <c r="K173" s="44">
        <v>120</v>
      </c>
      <c r="L173" s="43">
        <v>1.71</v>
      </c>
    </row>
    <row r="174" spans="1:12" ht="15" x14ac:dyDescent="0.25">
      <c r="A174" s="23"/>
      <c r="B174" s="15"/>
      <c r="C174" s="11"/>
      <c r="D174" s="6" t="s">
        <v>30</v>
      </c>
      <c r="E174" s="42" t="s">
        <v>52</v>
      </c>
      <c r="F174" s="43">
        <v>200</v>
      </c>
      <c r="G174" s="43">
        <v>0.8</v>
      </c>
      <c r="H174" s="43">
        <v>0.2</v>
      </c>
      <c r="I174" s="43">
        <v>23.2</v>
      </c>
      <c r="J174" s="43">
        <v>94.4</v>
      </c>
      <c r="K174" s="44">
        <v>107</v>
      </c>
      <c r="L174" s="43">
        <v>11.8</v>
      </c>
    </row>
    <row r="175" spans="1:12" ht="15" x14ac:dyDescent="0.25">
      <c r="A175" s="23"/>
      <c r="B175" s="15"/>
      <c r="C175" s="11"/>
      <c r="D175" s="6" t="s">
        <v>26</v>
      </c>
      <c r="E175" s="57" t="s">
        <v>89</v>
      </c>
      <c r="F175" s="43">
        <v>60</v>
      </c>
      <c r="G175" s="43">
        <v>0.66</v>
      </c>
      <c r="H175" s="43">
        <v>0.12</v>
      </c>
      <c r="I175" s="43">
        <v>2.2799999999999998</v>
      </c>
      <c r="J175" s="43">
        <v>14.4</v>
      </c>
      <c r="K175" s="44">
        <v>29</v>
      </c>
      <c r="L175" s="43">
        <v>11.24</v>
      </c>
    </row>
    <row r="176" spans="1:12" ht="15.75" customHeight="1" x14ac:dyDescent="0.25">
      <c r="A176" s="24"/>
      <c r="B176" s="17"/>
      <c r="C176" s="8"/>
      <c r="D176" s="18" t="s">
        <v>33</v>
      </c>
      <c r="E176" s="9"/>
      <c r="F176" s="19">
        <f>SUM(F170:F175)</f>
        <v>540</v>
      </c>
      <c r="G176" s="19">
        <f>SUM(G170:G175)</f>
        <v>25.43</v>
      </c>
      <c r="H176" s="19">
        <f>SUM(H170:H175)</f>
        <v>22.68</v>
      </c>
      <c r="I176" s="19">
        <f>SUM(I170:I175)</f>
        <v>77.66</v>
      </c>
      <c r="J176" s="19">
        <f>SUM(J170:J175)</f>
        <v>620.46999999999991</v>
      </c>
      <c r="K176" s="25"/>
      <c r="L176" s="19">
        <f>SUM(L170:L175)</f>
        <v>80.569999999999993</v>
      </c>
    </row>
    <row r="177" spans="1:12" ht="15" x14ac:dyDescent="0.25">
      <c r="A177" s="26">
        <v>2</v>
      </c>
      <c r="B177" s="13">
        <f>B170</f>
        <v>5</v>
      </c>
      <c r="C177" s="10" t="s">
        <v>25</v>
      </c>
      <c r="D177" s="7" t="s">
        <v>26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27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28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29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30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7" t="s">
        <v>31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7" t="s">
        <v>32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4"/>
      <c r="B186" s="17"/>
      <c r="C186" s="8"/>
      <c r="D186" s="18" t="s">
        <v>33</v>
      </c>
      <c r="E186" s="9"/>
      <c r="F186" s="19">
        <f>SUM(F177:F185)</f>
        <v>0</v>
      </c>
      <c r="G186" s="19">
        <f t="shared" ref="G186:J186" si="66">SUM(G177:G185)</f>
        <v>0</v>
      </c>
      <c r="H186" s="19">
        <f t="shared" si="66"/>
        <v>0</v>
      </c>
      <c r="I186" s="19">
        <f t="shared" si="66"/>
        <v>0</v>
      </c>
      <c r="J186" s="19">
        <f t="shared" si="66"/>
        <v>0</v>
      </c>
      <c r="K186" s="25"/>
      <c r="L186" s="19">
        <f t="shared" ref="L186" si="67">SUM(L177:L185)</f>
        <v>0</v>
      </c>
    </row>
    <row r="187" spans="1:12" ht="15" x14ac:dyDescent="0.2">
      <c r="A187" s="29">
        <f>A170</f>
        <v>2</v>
      </c>
      <c r="B187" s="30">
        <f>B170</f>
        <v>5</v>
      </c>
      <c r="C187" s="51" t="s">
        <v>4</v>
      </c>
      <c r="D187" s="52"/>
      <c r="E187" s="31"/>
      <c r="F187" s="32">
        <f>F176+F186</f>
        <v>540</v>
      </c>
      <c r="G187" s="32">
        <f t="shared" ref="G187" si="68">G176+G186</f>
        <v>25.43</v>
      </c>
      <c r="H187" s="32">
        <f t="shared" ref="H187" si="69">H176+H186</f>
        <v>22.68</v>
      </c>
      <c r="I187" s="32">
        <f t="shared" ref="I187" si="70">I176+I186</f>
        <v>77.66</v>
      </c>
      <c r="J187" s="32">
        <f t="shared" ref="J187:L187" si="71">J176+J186</f>
        <v>620.46999999999991</v>
      </c>
      <c r="K187" s="32"/>
      <c r="L187" s="32">
        <f t="shared" si="71"/>
        <v>80.569999999999993</v>
      </c>
    </row>
    <row r="188" spans="1:12" x14ac:dyDescent="0.2">
      <c r="A188" s="27"/>
      <c r="B188" s="28"/>
      <c r="C188" s="53" t="s">
        <v>5</v>
      </c>
      <c r="D188" s="53"/>
      <c r="E188" s="53"/>
      <c r="F188" s="34">
        <f>(F23+F41+F60+F78+F95+F113+F132+F150+F169+F187)/(IF(F23=0,0,1)+IF(F41=0,0,1)+IF(F60=0,0,1)+IF(F78=0,0,1)+IF(F95=0,0,1)+IF(F113=0,0,1)+IF(F132=0,0,1)+IF(F150=0,0,1)+IF(F169=0,0,1)+IF(F187=0,0,1))</f>
        <v>534.4</v>
      </c>
      <c r="G188" s="34">
        <f>(G23+G41+G60+G78+G95+G113+G132+G150+G169+G187)/(IF(G23=0,0,1)+IF(G41=0,0,1)+IF(G60=0,0,1)+IF(G78=0,0,1)+IF(G95=0,0,1)+IF(G113=0,0,1)+IF(G132=0,0,1)+IF(G150=0,0,1)+IF(G169=0,0,1)+IF(G187=0,0,1))</f>
        <v>21.640499999999999</v>
      </c>
      <c r="H188" s="34">
        <f>(H23+H41+H60+H78+H95+H113+H132+H150+H169+H187)/(IF(H23=0,0,1)+IF(H41=0,0,1)+IF(H60=0,0,1)+IF(H78=0,0,1)+IF(H95=0,0,1)+IF(H113=0,0,1)+IF(H132=0,0,1)+IF(H150=0,0,1)+IF(H169=0,0,1)+IF(H187=0,0,1))</f>
        <v>21.264499999999998</v>
      </c>
      <c r="I188" s="34">
        <f>(I23+I41+I60+I78+I95+I113+I132+I150+I169+I187)/(IF(I23=0,0,1)+IF(I41=0,0,1)+IF(I60=0,0,1)+IF(I78=0,0,1)+IF(I95=0,0,1)+IF(I113=0,0,1)+IF(I132=0,0,1)+IF(I150=0,0,1)+IF(I169=0,0,1)+IF(I187=0,0,1))</f>
        <v>82.35499999999999</v>
      </c>
      <c r="J188" s="34">
        <f>(J23+J41+J60+J78+J95+J113+J132+J150+J169+J187)/(IF(J23=0,0,1)+IF(J41=0,0,1)+IF(J60=0,0,1)+IF(J78=0,0,1)+IF(J95=0,0,1)+IF(J113=0,0,1)+IF(J132=0,0,1)+IF(J150=0,0,1)+IF(J169=0,0,1)+IF(J187=0,0,1))</f>
        <v>624.43799999999999</v>
      </c>
      <c r="K188" s="34"/>
      <c r="L188" s="34">
        <f>(L23+L41+L60+L78+L95+L113+L132+L150+L169+L187)/(IF(L23=0,0,1)+IF(L41=0,0,1)+IF(L60=0,0,1)+IF(L78=0,0,1)+IF(L95=0,0,1)+IF(L113=0,0,1)+IF(L132=0,0,1)+IF(L150=0,0,1)+IF(L169=0,0,1)+IF(L187=0,0,1))</f>
        <v>78.64200000000001</v>
      </c>
    </row>
  </sheetData>
  <mergeCells count="14">
    <mergeCell ref="C1:E1"/>
    <mergeCell ref="H1:K1"/>
    <mergeCell ref="H2:K2"/>
    <mergeCell ref="C41:D41"/>
    <mergeCell ref="C60:D60"/>
    <mergeCell ref="C78:D78"/>
    <mergeCell ref="C95:D95"/>
    <mergeCell ref="C23:D23"/>
    <mergeCell ref="C188:E188"/>
    <mergeCell ref="C187:D187"/>
    <mergeCell ref="C113:D113"/>
    <mergeCell ref="C132:D132"/>
    <mergeCell ref="C150:D150"/>
    <mergeCell ref="C169:D16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L19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2022-05-16T14:23:56Z</dcterms:created>
  <dcterms:modified xsi:type="dcterms:W3CDTF">2024-12-02T05:44:46Z</dcterms:modified>
</cp:coreProperties>
</file>